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/>
  <mc:AlternateContent xmlns:mc="http://schemas.openxmlformats.org/markup-compatibility/2006">
    <mc:Choice Requires="x15">
      <x15ac:absPath xmlns:x15ac="http://schemas.microsoft.com/office/spreadsheetml/2010/11/ac" url="G:\Monthly reporting\2017_18\10.Jan18\"/>
    </mc:Choice>
  </mc:AlternateContent>
  <bookViews>
    <workbookView xWindow="360" yWindow="300" windowWidth="12120" windowHeight="9090"/>
  </bookViews>
  <sheets>
    <sheet name="January 2018" sheetId="1" r:id="rId1"/>
  </sheets>
  <definedNames>
    <definedName name="_xlnm.Print_Area" localSheetId="0">'January 2018'!$A$1:$I$29</definedName>
  </definedNames>
  <calcPr calcId="171027"/>
</workbook>
</file>

<file path=xl/calcChain.xml><?xml version="1.0" encoding="utf-8"?>
<calcChain xmlns="http://schemas.openxmlformats.org/spreadsheetml/2006/main">
  <c r="H23" i="1" l="1"/>
  <c r="H16" i="1" l="1"/>
  <c r="G26" i="1" l="1"/>
  <c r="G29" i="1" l="1"/>
  <c r="E23" i="1" l="1"/>
  <c r="F23" i="1"/>
  <c r="C23" i="1" l="1"/>
  <c r="B23" i="1"/>
  <c r="F16" i="1" l="1"/>
  <c r="E16" i="1"/>
  <c r="C16" i="1"/>
  <c r="B16" i="1"/>
  <c r="D13" i="1" l="1"/>
  <c r="D14" i="1"/>
  <c r="D15" i="1"/>
  <c r="D12" i="1"/>
  <c r="D20" i="1"/>
  <c r="D21" i="1"/>
  <c r="D22" i="1"/>
  <c r="D19" i="1"/>
  <c r="G12" i="1"/>
  <c r="G14" i="1"/>
  <c r="G15" i="1"/>
  <c r="G19" i="1"/>
  <c r="G20" i="1"/>
  <c r="G21" i="1"/>
  <c r="G22" i="1"/>
  <c r="D26" i="1"/>
  <c r="D29" i="1"/>
  <c r="G13" i="1"/>
  <c r="D23" i="1" l="1"/>
  <c r="G23" i="1"/>
  <c r="G16" i="1"/>
  <c r="D16" i="1"/>
</calcChain>
</file>

<file path=xl/sharedStrings.xml><?xml version="1.0" encoding="utf-8"?>
<sst xmlns="http://schemas.openxmlformats.org/spreadsheetml/2006/main" count="36" uniqueCount="21">
  <si>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</si>
  <si>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</si>
  <si>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</si>
  <si>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</si>
  <si>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</si>
  <si>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</si>
  <si>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</si>
  <si>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</si>
  <si>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</si>
  <si>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</si>
  <si>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</si>
  <si>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</si>
  <si>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</si>
  <si>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PRIVATE/MISC</t>
  </si>
  <si>
    <t>TERMINAL PASSENGERS</t>
  </si>
  <si>
    <t>FREIGHT (INCL. MAIL) TONNES</t>
  </si>
  <si>
    <t>% CHANGE</t>
  </si>
  <si>
    <t>TOTAL PASSENGERS (INCL. TRANSIT)</t>
  </si>
  <si>
    <t>MANCHESTER AIRPORT</t>
  </si>
  <si>
    <t xml:space="preserve">   MONTH</t>
  </si>
  <si>
    <t>MONTHLY TRAFFIC STATISTICS FOR  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</si>
</sst>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-yy"/>
  </numFmts>
  <fonts count="13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8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 applyAlignment="1"/>
    <xf numFmtId="0" fontId="1" fillId="0" borderId="0" xfId="0" applyNumberFormat="1" applyFont="1" applyAlignment="1">
      <alignment horizontal="centerContinuous"/>
    </xf>
    <xf numFmtId="0" fontId="2" fillId="0" borderId="0" xfId="0" applyFont="1" applyAlignment="1"/>
    <xf numFmtId="0" fontId="3" fillId="0" borderId="0" xfId="0" applyNumberFormat="1" applyFont="1" applyAlignment="1">
      <alignment horizontal="centerContinuous"/>
    </xf>
    <xf numFmtId="0" fontId="4" fillId="0" borderId="0" xfId="0" applyFont="1" applyAlignment="1"/>
    <xf numFmtId="0" fontId="5" fillId="0" borderId="1" xfId="0" applyFont="1" applyBorder="1" applyAlignment="1"/>
    <xf numFmtId="0" fontId="5" fillId="0" borderId="0" xfId="0" applyFont="1" applyAlignment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0" xfId="0"/>
    <xf numFmtId="0" fontId="0" fillId="0" borderId="3" xfId="0" applyBorder="1"/>
    <xf numFmtId="0" fontId="8" fillId="0" borderId="0" xfId="0" applyNumberFormat="1" applyFont="1" applyAlignment="1">
      <alignment horizontal="centerContinuous"/>
    </xf>
    <xf numFmtId="0" fontId="7" fillId="2" borderId="0" xfId="0" applyNumberFormat="1" applyFont="1" applyFill="1" applyAlignment="1">
      <alignment horizontal="left"/>
    </xf>
    <xf numFmtId="0" fontId="10" fillId="0" borderId="0" xfId="0" applyNumberFormat="1" applyFont="1" applyAlignment="1">
      <alignment horizontal="centerContinuous"/>
    </xf>
    <xf numFmtId="0" fontId="9" fillId="0" borderId="0" xfId="0" applyFont="1" applyAlignment="1"/>
    <xf numFmtId="0" fontId="0" fillId="0" borderId="4" xfId="0" applyBorder="1" applyAlignment="1"/>
    <xf numFmtId="3" fontId="4" fillId="2" borderId="0" xfId="0" applyNumberFormat="1" applyFont="1" applyFill="1" applyAlignment="1"/>
    <xf numFmtId="0" fontId="0" fillId="2" borderId="0" xfId="0" applyFill="1" applyAlignment="1"/>
    <xf numFmtId="0" fontId="11" fillId="0" borderId="0" xfId="0" applyNumberFormat="1" applyFont="1" applyAlignment="1">
      <alignment horizontal="centerContinuous"/>
    </xf>
    <xf numFmtId="164" fontId="12" fillId="0" borderId="0" xfId="0" applyNumberFormat="1" applyFont="1" applyAlignment="1">
      <alignment horizontal="center"/>
    </xf>
    <xf numFmtId="2" fontId="4" fillId="0" borderId="0" xfId="0" applyNumberFormat="1" applyFont="1" applyBorder="1" applyAlignment="1"/>
    <xf numFmtId="3" fontId="4" fillId="0" borderId="0" xfId="0" applyNumberFormat="1" applyFont="1" applyBorder="1" applyAlignment="1"/>
    <xf numFmtId="3" fontId="0" fillId="0" borderId="0" xfId="0" applyNumberFormat="1" applyAlignment="1"/>
    <xf numFmtId="10" fontId="0" fillId="0" borderId="0" xfId="0" applyNumberFormat="1" applyAlignment="1"/>
    <xf numFmtId="3" fontId="4" fillId="2" borderId="1" xfId="0" applyNumberFormat="1" applyFont="1" applyFill="1" applyBorder="1" applyAlignment="1"/>
    <xf numFmtId="3" fontId="4" fillId="0" borderId="1" xfId="0" applyNumberFormat="1" applyFont="1" applyBorder="1" applyAlignment="1"/>
    <xf numFmtId="4" fontId="0" fillId="0" borderId="0" xfId="0" applyNumberFormat="1" applyAlignment="1"/>
    <xf numFmtId="3" fontId="4" fillId="2" borderId="0" xfId="0" applyNumberFormat="1" applyFont="1" applyFill="1" applyBorder="1" applyAlignment="1"/>
    <xf numFmtId="0" fontId="0" fillId="0" borderId="5" xfId="0" applyBorder="1"/>
    <xf numFmtId="2" fontId="4" fillId="2" borderId="6" xfId="0" applyNumberFormat="1" applyFont="1" applyFill="1" applyBorder="1" applyAlignment="1"/>
    <xf numFmtId="2" fontId="4" fillId="0" borderId="6" xfId="0" applyNumberFormat="1" applyFont="1" applyBorder="1" applyAlignment="1"/>
    <xf numFmtId="0" fontId="0" fillId="2" borderId="1" xfId="0" applyFill="1" applyBorder="1"/>
    <xf numFmtId="0" fontId="0" fillId="0" borderId="1" xfId="0" applyBorder="1" applyAlignment="1"/>
    <xf numFmtId="0" fontId="9" fillId="0" borderId="0" xfId="0" applyFont="1" applyBorder="1" applyAlignment="1"/>
    <xf numFmtId="0" fontId="7" fillId="2" borderId="0" xfId="0" applyNumberFormat="1" applyFont="1" applyFill="1" applyBorder="1" applyAlignment="1">
      <alignment horizontal="left"/>
    </xf>
    <xf numFmtId="0" fontId="9" fillId="2" borderId="0" xfId="0" applyFont="1" applyFill="1" applyBorder="1" applyAlignment="1"/>
    <xf numFmtId="3" fontId="4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28575</xdr:rowOff>
        </xdr:from>
        <xdr:to>
          <xdr:col>8</xdr:col>
          <xdr:colOff>638175</xdr:colOff>
          <xdr:row>5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P38"/>
  <sheetViews>
    <sheetView tabSelected="1" showOutlineSymbols="0" topLeftCell="A6" zoomScale="87" workbookViewId="0">
      <selection activeCell="I30" sqref="I30"/>
    </sheetView>
  </sheetViews>
  <sheetFormatPr defaultColWidth="9.75" defaultRowHeight="15.75" x14ac:dyDescent="0.2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customWidth="1"/>
  </cols>
  <sheetData>
    <row r="1" spans="1:11" ht="15" customHeight="1" x14ac:dyDescent="0.25">
      <c r="A1" s="21" t="s">
        <v>18</v>
      </c>
      <c r="B1" s="1"/>
      <c r="C1" s="1"/>
      <c r="D1" s="1"/>
      <c r="E1" s="1"/>
      <c r="F1" s="1"/>
      <c r="G1" s="1"/>
      <c r="H1" s="1"/>
    </row>
    <row r="2" spans="1:11" x14ac:dyDescent="0.25">
      <c r="A2" s="2"/>
    </row>
    <row r="3" spans="1:11" x14ac:dyDescent="0.25">
      <c r="A3" s="21" t="s">
        <v>20</v>
      </c>
      <c r="B3" s="1"/>
      <c r="C3" s="1"/>
      <c r="D3" s="1"/>
      <c r="E3" s="1"/>
      <c r="F3" s="1"/>
      <c r="G3" s="1"/>
      <c r="H3" s="1"/>
    </row>
    <row r="4" spans="1:11" x14ac:dyDescent="0.25">
      <c r="A4" s="12"/>
      <c r="D4" s="2"/>
    </row>
    <row r="5" spans="1:11" ht="23.25" x14ac:dyDescent="0.35">
      <c r="A5" s="3"/>
      <c r="B5" s="22">
        <v>43101</v>
      </c>
      <c r="C5" s="16"/>
      <c r="D5" s="22"/>
      <c r="E5" s="14"/>
      <c r="F5" s="14"/>
      <c r="G5" s="14"/>
      <c r="H5" s="1"/>
    </row>
    <row r="6" spans="1:11" x14ac:dyDescent="0.25">
      <c r="A6" s="12"/>
    </row>
    <row r="7" spans="1:11" ht="16.5" thickBot="1" x14ac:dyDescent="0.3">
      <c r="A7" s="4"/>
      <c r="B7" s="5" t="s">
        <v>19</v>
      </c>
      <c r="C7" s="6"/>
      <c r="D7" s="4"/>
      <c r="E7" s="5" t="s">
        <v>0</v>
      </c>
      <c r="F7" s="4"/>
      <c r="G7" s="4"/>
      <c r="H7" s="8" t="s">
        <v>1</v>
      </c>
    </row>
    <row r="8" spans="1:11" ht="16.5" thickTop="1" x14ac:dyDescent="0.25">
      <c r="A8" s="4"/>
      <c r="B8" s="9" t="s">
        <v>2</v>
      </c>
      <c r="C8" s="7" t="s">
        <v>3</v>
      </c>
      <c r="D8" s="7" t="s">
        <v>4</v>
      </c>
      <c r="E8" s="9" t="s">
        <v>2</v>
      </c>
      <c r="F8" s="7" t="s">
        <v>3</v>
      </c>
      <c r="G8" s="7" t="s">
        <v>4</v>
      </c>
      <c r="H8" s="8" t="s">
        <v>5</v>
      </c>
      <c r="I8" s="17" t="s">
        <v>16</v>
      </c>
    </row>
    <row r="9" spans="1:11" ht="16.5" thickBot="1" x14ac:dyDescent="0.3">
      <c r="A9" s="4"/>
      <c r="B9" s="8" t="s">
        <v>6</v>
      </c>
      <c r="C9" s="10" t="s">
        <v>6</v>
      </c>
      <c r="D9" s="10" t="s">
        <v>7</v>
      </c>
      <c r="E9" s="8" t="s">
        <v>6</v>
      </c>
      <c r="F9" s="10" t="s">
        <v>6</v>
      </c>
      <c r="G9" s="10" t="s">
        <v>7</v>
      </c>
      <c r="H9" s="8" t="s">
        <v>8</v>
      </c>
      <c r="I9" s="18"/>
    </row>
    <row r="10" spans="1:11" ht="16.5" thickTop="1" x14ac:dyDescent="0.25">
      <c r="A10" s="12"/>
      <c r="B10" s="13"/>
      <c r="C10" s="11"/>
      <c r="D10" s="11"/>
      <c r="E10" s="13"/>
      <c r="F10" s="11"/>
      <c r="G10" s="31"/>
      <c r="H10" s="13"/>
    </row>
    <row r="11" spans="1:11" x14ac:dyDescent="0.25">
      <c r="A11" s="12"/>
      <c r="B11" s="34"/>
      <c r="C11" s="19"/>
      <c r="D11" s="15" t="s">
        <v>9</v>
      </c>
      <c r="E11" s="27"/>
      <c r="F11" s="30"/>
      <c r="G11" s="32"/>
      <c r="H11" s="34"/>
      <c r="I11" s="20"/>
    </row>
    <row r="12" spans="1:11" x14ac:dyDescent="0.25">
      <c r="A12" s="4" t="s">
        <v>10</v>
      </c>
      <c r="B12" s="28">
        <v>2772</v>
      </c>
      <c r="C12" s="24">
        <v>3001</v>
      </c>
      <c r="D12" s="23">
        <f>C12/B12*100-100</f>
        <v>8.2611832611832625</v>
      </c>
      <c r="E12" s="28">
        <v>28823</v>
      </c>
      <c r="F12" s="24">
        <v>31537</v>
      </c>
      <c r="G12" s="33">
        <f>F12/E12*100-100</f>
        <v>9.4160913159629445</v>
      </c>
      <c r="H12" s="28">
        <v>37235</v>
      </c>
      <c r="I12" s="23">
        <v>8.02</v>
      </c>
      <c r="K12" s="26"/>
    </row>
    <row r="13" spans="1:11" x14ac:dyDescent="0.25">
      <c r="A13" s="4" t="s">
        <v>11</v>
      </c>
      <c r="B13" s="28">
        <v>9741</v>
      </c>
      <c r="C13" s="24">
        <v>9278</v>
      </c>
      <c r="D13" s="23">
        <f>C13/B13*100-100</f>
        <v>-4.7531054306539318</v>
      </c>
      <c r="E13" s="28">
        <v>118776</v>
      </c>
      <c r="F13" s="24">
        <v>123080</v>
      </c>
      <c r="G13" s="33">
        <f>F13/E13*100-100</f>
        <v>3.623627668889327</v>
      </c>
      <c r="H13" s="28">
        <v>142836</v>
      </c>
      <c r="I13" s="23">
        <v>4.66</v>
      </c>
      <c r="K13" s="26"/>
    </row>
    <row r="14" spans="1:11" x14ac:dyDescent="0.25">
      <c r="A14" s="4" t="s">
        <v>12</v>
      </c>
      <c r="B14" s="28">
        <v>732</v>
      </c>
      <c r="C14" s="24">
        <v>623</v>
      </c>
      <c r="D14" s="23">
        <f>C14/B14*100-100</f>
        <v>-14.89071038251366</v>
      </c>
      <c r="E14" s="28">
        <v>12367</v>
      </c>
      <c r="F14" s="24">
        <v>11860</v>
      </c>
      <c r="G14" s="33">
        <f>F14/E14*100-100</f>
        <v>-4.0996199563354025</v>
      </c>
      <c r="H14" s="28">
        <v>13347</v>
      </c>
      <c r="I14" s="23">
        <v>-2.64</v>
      </c>
      <c r="K14" s="26"/>
    </row>
    <row r="15" spans="1:11" x14ac:dyDescent="0.25">
      <c r="A15" s="4" t="s">
        <v>13</v>
      </c>
      <c r="B15" s="28">
        <v>695</v>
      </c>
      <c r="C15" s="24">
        <v>636</v>
      </c>
      <c r="D15" s="23">
        <f>C15/B15*100-100</f>
        <v>-8.4892086330935257</v>
      </c>
      <c r="E15" s="28">
        <v>8198</v>
      </c>
      <c r="F15" s="24">
        <v>8320</v>
      </c>
      <c r="G15" s="33">
        <f>F15/E15*100-100</f>
        <v>1.4881678458160508</v>
      </c>
      <c r="H15" s="28">
        <v>9811</v>
      </c>
      <c r="I15" s="23">
        <v>2.23</v>
      </c>
      <c r="K15" s="26"/>
    </row>
    <row r="16" spans="1:11" x14ac:dyDescent="0.25">
      <c r="A16" s="4" t="s">
        <v>8</v>
      </c>
      <c r="B16" s="28">
        <f>SUM(B12:B15)</f>
        <v>13940</v>
      </c>
      <c r="C16" s="24">
        <f>SUM(C12:C15)</f>
        <v>13538</v>
      </c>
      <c r="D16" s="23">
        <f>C16/B16*100-100</f>
        <v>-2.8837876614060178</v>
      </c>
      <c r="E16" s="28">
        <f>SUM(E12:E15)</f>
        <v>168164</v>
      </c>
      <c r="F16" s="24">
        <f>SUM(F12:F15)</f>
        <v>174797</v>
      </c>
      <c r="G16" s="33">
        <f>F16/E16*100-100</f>
        <v>3.9443638353036334</v>
      </c>
      <c r="H16" s="28">
        <f>SUM(H12:H15)</f>
        <v>203229</v>
      </c>
      <c r="I16" s="23">
        <v>4.62</v>
      </c>
      <c r="K16" s="26"/>
    </row>
    <row r="17" spans="1:11" x14ac:dyDescent="0.25">
      <c r="A17" s="4"/>
      <c r="B17" s="28"/>
      <c r="C17" s="24"/>
      <c r="D17" s="23"/>
      <c r="E17" s="28"/>
      <c r="F17" s="24"/>
      <c r="G17" s="33"/>
      <c r="H17" s="28"/>
      <c r="I17" s="36"/>
      <c r="K17" s="26"/>
    </row>
    <row r="18" spans="1:11" x14ac:dyDescent="0.25">
      <c r="A18" s="4"/>
      <c r="B18" s="27"/>
      <c r="C18" s="30"/>
      <c r="D18" s="37" t="s">
        <v>14</v>
      </c>
      <c r="E18" s="27"/>
      <c r="F18" s="30"/>
      <c r="G18" s="32"/>
      <c r="H18" s="27"/>
      <c r="I18" s="38"/>
      <c r="K18" s="26"/>
    </row>
    <row r="19" spans="1:11" x14ac:dyDescent="0.25">
      <c r="A19" s="4" t="s">
        <v>10</v>
      </c>
      <c r="B19" s="28">
        <v>170913</v>
      </c>
      <c r="C19" s="24">
        <v>180123</v>
      </c>
      <c r="D19" s="23">
        <f>C19/B19*100-100</f>
        <v>5.3887065349037329</v>
      </c>
      <c r="E19" s="28">
        <v>1933024</v>
      </c>
      <c r="F19" s="24">
        <v>2025165</v>
      </c>
      <c r="G19" s="33">
        <f>F19/E19*100-100</f>
        <v>4.766676461337255</v>
      </c>
      <c r="H19" s="28">
        <v>2394686</v>
      </c>
      <c r="I19" s="23">
        <v>3.92</v>
      </c>
      <c r="K19" s="26"/>
    </row>
    <row r="20" spans="1:11" x14ac:dyDescent="0.25">
      <c r="A20" s="4" t="s">
        <v>11</v>
      </c>
      <c r="B20" s="28">
        <v>1348309</v>
      </c>
      <c r="C20" s="24">
        <v>1356278</v>
      </c>
      <c r="D20" s="23">
        <f>C20/B20*100-100</f>
        <v>0.59103662439396487</v>
      </c>
      <c r="E20" s="28">
        <v>18136534</v>
      </c>
      <c r="F20" s="24">
        <v>19795909</v>
      </c>
      <c r="G20" s="33">
        <f>F20/E20*100-100</f>
        <v>9.149350145954017</v>
      </c>
      <c r="H20" s="28">
        <v>22704154</v>
      </c>
      <c r="I20" s="23">
        <v>9.52</v>
      </c>
      <c r="K20" s="26"/>
    </row>
    <row r="21" spans="1:11" x14ac:dyDescent="0.25">
      <c r="A21" s="4" t="s">
        <v>12</v>
      </c>
      <c r="B21" s="28">
        <v>145675</v>
      </c>
      <c r="C21" s="24">
        <v>127584</v>
      </c>
      <c r="D21" s="23">
        <f>C21/B21*100-100</f>
        <v>-12.418740346662091</v>
      </c>
      <c r="E21" s="28">
        <v>2547323</v>
      </c>
      <c r="F21" s="24">
        <v>2377893</v>
      </c>
      <c r="G21" s="33">
        <f>F21/E21*100-100</f>
        <v>-6.6512962824109962</v>
      </c>
      <c r="H21" s="28">
        <v>2671000</v>
      </c>
      <c r="I21" s="23">
        <v>-5.08</v>
      </c>
      <c r="K21" s="26"/>
    </row>
    <row r="22" spans="1:11" x14ac:dyDescent="0.25">
      <c r="A22" s="4" t="s">
        <v>13</v>
      </c>
      <c r="B22" s="28">
        <v>630</v>
      </c>
      <c r="C22" s="24">
        <v>638</v>
      </c>
      <c r="D22" s="23">
        <f>C22/B22*100-100</f>
        <v>1.2698412698412653</v>
      </c>
      <c r="E22" s="28">
        <v>9074</v>
      </c>
      <c r="F22" s="24">
        <v>14239</v>
      </c>
      <c r="G22" s="33">
        <f>F22/E22*100-100</f>
        <v>56.920872823451617</v>
      </c>
      <c r="H22" s="28">
        <v>20356</v>
      </c>
      <c r="I22" s="23">
        <v>39.15</v>
      </c>
      <c r="K22" s="26"/>
    </row>
    <row r="23" spans="1:11" x14ac:dyDescent="0.25">
      <c r="A23" s="4" t="s">
        <v>8</v>
      </c>
      <c r="B23" s="28">
        <f>SUM(B19:B22)</f>
        <v>1665527</v>
      </c>
      <c r="C23" s="24">
        <f>SUM(C19:C22)</f>
        <v>1664623</v>
      </c>
      <c r="D23" s="23">
        <f>C23/B23*100-100</f>
        <v>-5.427711469103258E-2</v>
      </c>
      <c r="E23" s="28">
        <f>SUM(E19:E22)</f>
        <v>22625955</v>
      </c>
      <c r="F23" s="24">
        <f>SUM(F19:F22)</f>
        <v>24213206</v>
      </c>
      <c r="G23" s="33">
        <f>F23/E23*100-100</f>
        <v>7.0151779228766316</v>
      </c>
      <c r="H23" s="28">
        <f>SUM(H19:H22)</f>
        <v>27790196</v>
      </c>
      <c r="I23" s="23">
        <v>7.45</v>
      </c>
      <c r="K23" s="26"/>
    </row>
    <row r="24" spans="1:11" x14ac:dyDescent="0.25">
      <c r="A24" s="4"/>
      <c r="B24" s="28"/>
      <c r="C24" s="24"/>
      <c r="D24" s="23"/>
      <c r="E24" s="28"/>
      <c r="F24" s="24"/>
      <c r="G24" s="33"/>
      <c r="H24" s="28"/>
      <c r="I24" s="36"/>
      <c r="K24" s="26"/>
    </row>
    <row r="25" spans="1:11" x14ac:dyDescent="0.25">
      <c r="A25" s="4"/>
      <c r="B25" s="27"/>
      <c r="C25" s="39"/>
      <c r="D25" s="40" t="s">
        <v>17</v>
      </c>
      <c r="E25" s="27"/>
      <c r="F25" s="30"/>
      <c r="G25" s="32"/>
      <c r="H25" s="27"/>
      <c r="I25" s="38"/>
      <c r="K25" s="26"/>
    </row>
    <row r="26" spans="1:11" x14ac:dyDescent="0.25">
      <c r="A26" s="4" t="s">
        <v>8</v>
      </c>
      <c r="B26" s="28">
        <v>1678226</v>
      </c>
      <c r="C26" s="24">
        <v>1670684</v>
      </c>
      <c r="D26" s="23">
        <f>C26/B26*100-100</f>
        <v>-0.44940311972284519</v>
      </c>
      <c r="E26" s="28">
        <v>22708242</v>
      </c>
      <c r="F26" s="24">
        <v>24295091</v>
      </c>
      <c r="G26" s="33">
        <f>F26/E26*100-100</f>
        <v>6.9879870048945065</v>
      </c>
      <c r="H26" s="28">
        <v>27894166</v>
      </c>
      <c r="I26" s="23">
        <v>7.45</v>
      </c>
      <c r="K26" s="26"/>
    </row>
    <row r="27" spans="1:11" x14ac:dyDescent="0.25">
      <c r="A27" s="4"/>
      <c r="B27" s="28"/>
      <c r="C27" s="24"/>
      <c r="D27" s="23"/>
      <c r="E27" s="28"/>
      <c r="F27" s="24"/>
      <c r="G27" s="33"/>
      <c r="H27" s="28"/>
      <c r="I27" s="36"/>
      <c r="K27" s="26"/>
    </row>
    <row r="28" spans="1:11" x14ac:dyDescent="0.25">
      <c r="A28" s="4"/>
      <c r="B28" s="27"/>
      <c r="C28" s="30"/>
      <c r="D28" s="37" t="s">
        <v>15</v>
      </c>
      <c r="E28" s="27"/>
      <c r="F28" s="30"/>
      <c r="G28" s="32"/>
      <c r="H28" s="27"/>
      <c r="I28" s="38"/>
      <c r="K28" s="26"/>
    </row>
    <row r="29" spans="1:11" x14ac:dyDescent="0.25">
      <c r="A29" s="4" t="s">
        <v>8</v>
      </c>
      <c r="B29" s="28">
        <v>8145</v>
      </c>
      <c r="C29" s="24">
        <v>8277</v>
      </c>
      <c r="D29" s="23">
        <f>C29/B29*100-100</f>
        <v>1.6206261510128854</v>
      </c>
      <c r="E29" s="28">
        <v>98470</v>
      </c>
      <c r="F29" s="24">
        <v>105636</v>
      </c>
      <c r="G29" s="33">
        <f>F29/E29*100-100</f>
        <v>7.277343353305568</v>
      </c>
      <c r="H29" s="28">
        <v>123676</v>
      </c>
      <c r="I29" s="23">
        <v>8.32</v>
      </c>
      <c r="K29" s="26"/>
    </row>
    <row r="30" spans="1:11" x14ac:dyDescent="0.25">
      <c r="B30" s="35"/>
      <c r="C30" s="41"/>
      <c r="D30" s="41"/>
      <c r="E30" s="35"/>
      <c r="F30" s="41"/>
      <c r="G30" s="41"/>
      <c r="H30" s="35"/>
      <c r="I30" s="41"/>
    </row>
    <row r="33" spans="8:16" x14ac:dyDescent="0.25">
      <c r="H33" s="25"/>
      <c r="I33" s="25"/>
      <c r="J33" s="25"/>
      <c r="P33" s="25"/>
    </row>
    <row r="34" spans="8:16" x14ac:dyDescent="0.25">
      <c r="H34" s="29"/>
      <c r="I34" s="29"/>
      <c r="J34" s="29"/>
      <c r="P34" s="29"/>
    </row>
    <row r="38" spans="8:16" ht="9.75" customHeight="1" x14ac:dyDescent="0.2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/>
  <ignoredErrors>
    <ignoredError sqref="D16 G16 D23 G23" evalError="1" formula="1"/>
    <ignoredError sqref="D15 D17:H18 D12 G12 D13 G13 D14 G14 G15 D24:H25 D22 D19 G19 D20 G20 D21 G21 G22 D27:H28 D26 G26 D29 G29 I17:I18 I24:I25 I27:I28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28575</xdr:rowOff>
              </from>
              <to>
                <xdr:col>8</xdr:col>
                <xdr:colOff>638175</xdr:colOff>
                <xdr:row>5</xdr:row>
                <xdr:rowOff>142875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2018</vt:lpstr>
      <vt:lpstr>'January 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Morris</dc:creator>
  <cp:lastModifiedBy>Michael Morris</cp:lastModifiedBy>
  <cp:lastPrinted>2006-05-16T13:38:49Z</cp:lastPrinted>
  <dcterms:created xsi:type="dcterms:W3CDTF">2002-10-02T08:46:16Z</dcterms:created>
  <dcterms:modified xsi:type="dcterms:W3CDTF">2018-02-02T11:24:59Z</dcterms:modified>
</cp:coreProperties>
</file>